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301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Table'!$A$1:$AN$37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<sst xmlns="http://schemas.openxmlformats.org/spreadsheetml/2006/main" count="141" uniqueCount="118">
  <si>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</si>
  <si>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</si>
  <si>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</si>
  <si>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</si>
  <si>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</si>
  <si>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</si>
  <si>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</si>
  <si>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</si>
  <si>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</si>
  <si>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</si>
  <si>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</si>
  <si>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</si>
  <si>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</si>
  <si>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</si>
  <si>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</si>
  <si>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</si>
  <si>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</si>
  <si>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</si>
  <si>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</si>
  <si>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</si>
  <si>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</si>
  <si>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</si>
  <si>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</si>
  <si>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</si>
  <si>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</si>
  <si>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</si>
  <si>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</si>
  <si>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</si>
  <si>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</si>
  <si>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</si>
  <si>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</si>
  <si>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</si>
  <si>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</si>
  <si>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</si>
  <si>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</si>
  <si>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</si>
  <si>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</si>
  <si>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</si>
  <si>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</si>
  <si>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</si>
  <si>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</si>
  <si>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</si>
  <si>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</si>
  <si>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</si>
  <si>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</si>
  <si>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</si>
  <si>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</si>
  <si>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</si>
  <si>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</si>
  <si>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</si>
  <si>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</si>
  <si>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</si>
  <si>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</si>
  <si>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</si>
  <si>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</si>
  <si>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</si>
  <si>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</si>
  <si>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</si>
  <si>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</si>
  <si>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</si>
  <si>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</si>
  <si>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</si>
  <si>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</si>
  <si>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</si>
  <si>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</si>
  <si>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</si>
  <si>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</si>
  <si>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</si>
  <si>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</si>
  <si>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</si>
  <si>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</si>
  <si>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</si>
  <si>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</si>
  <si>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</si>
  <si>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</si>
  <si>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</si>
  <si>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</si>
  <si>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</si>
  <si>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</si>
  <si>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</si>
  <si>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</si>
  <si>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</si>
  <si>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</si>
  <si>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</si>
  <si>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</si>
  <si>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</si>
  <si>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</si>
  <si>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</si>
  <si>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</si>
  <si>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</si>
  <si>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</si>
  <si>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</si>
  <si>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</si>
  <si>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</si>
  <si>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</si>
  <si>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</si>
  <si>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</si>
  <si>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</si>
  <si>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</si>
  <si>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</si>
  <si>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</si>
  <si>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</si>
  <si>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</si>
  <si>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WEST PATERSON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</si>
  <si>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</si>
  <si>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</si>
  <si>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</si>
  <si>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</si>
  <si>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</si>
  <si>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</si>
  <si>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</si>
  <si>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</si>
  <si>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</si>
  <si>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</si>
  <si>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 </t>
  </si>
  <si>
    <t>R</t>
  </si>
  <si>
    <t>r</t>
  </si>
  <si>
    <t>Final Equalization Table, County of Passaic for the year 2015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</si>
</sst>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0" fontId="0" fillId="33" borderId="11" xfId="0" applyFill="1" applyBorder="1" applyAlignment="1" quotePrefix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33" borderId="11" xfId="0" applyNumberFormat="1" applyFill="1" applyBorder="1" applyAlignment="1">
      <alignment horizontal="right" vertical="center"/>
    </xf>
    <xf numFmtId="181" fontId="0" fillId="33" borderId="11" xfId="42" applyNumberFormat="1" applyFon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9" fontId="0" fillId="33" borderId="14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4" xfId="0" applyFill="1" applyBorder="1" applyAlignment="1">
      <alignment horizontal="center" vertical="center" wrapText="1"/>
    </xf>
    <xf numFmtId="44" fontId="0" fillId="33" borderId="11" xfId="45" applyFont="1" applyFill="1" applyBorder="1" applyAlignment="1">
      <alignment horizontal="center" vertical="center" wrapText="1"/>
    </xf>
    <xf numFmtId="181" fontId="0" fillId="34" borderId="17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43" fontId="0" fillId="34" borderId="11" xfId="44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0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8"/>
      <c r="H2" s="2" t="s">
        <v>117</v>
      </c>
      <c r="P2" s="3" t="str">
        <f>H2</f>
        <v>Final Equalization Table, County of Passaic for the year 2015</v>
      </c>
      <c r="AD2" s="3" t="str">
        <f>H2</f>
        <v>Final Equalization Table, County of Passaic for the year 2015</v>
      </c>
    </row>
    <row r="5" spans="5:23" ht="27" customHeight="1">
      <c r="E5" s="47" t="s">
        <v>6</v>
      </c>
      <c r="F5" s="47"/>
      <c r="G5" s="47"/>
      <c r="H5" s="47"/>
      <c r="I5" s="46" t="s">
        <v>70</v>
      </c>
      <c r="J5" s="46"/>
      <c r="K5" s="46"/>
      <c r="L5" s="46"/>
      <c r="M5" s="46"/>
      <c r="N5" s="47" t="s">
        <v>47</v>
      </c>
      <c r="O5" s="47"/>
      <c r="P5" s="47"/>
      <c r="Q5" s="47"/>
      <c r="R5" s="47"/>
      <c r="S5" s="46" t="s">
        <v>48</v>
      </c>
      <c r="T5" s="46"/>
      <c r="U5" s="46"/>
      <c r="V5" s="46" t="s">
        <v>30</v>
      </c>
      <c r="W5" s="46" t="s">
        <v>49</v>
      </c>
    </row>
    <row r="6" spans="5:23" ht="27.75" customHeight="1">
      <c r="E6" s="47"/>
      <c r="F6" s="47"/>
      <c r="G6" s="47"/>
      <c r="H6" s="47"/>
      <c r="I6" s="46"/>
      <c r="J6" s="46"/>
      <c r="K6" s="46"/>
      <c r="L6" s="46"/>
      <c r="M6" s="46"/>
      <c r="N6" s="47"/>
      <c r="O6" s="47"/>
      <c r="P6" s="47"/>
      <c r="Q6" s="47"/>
      <c r="R6" s="47"/>
      <c r="S6" s="46"/>
      <c r="T6" s="46"/>
      <c r="U6" s="46"/>
      <c r="V6" s="46"/>
      <c r="W6" s="46"/>
    </row>
    <row r="7" spans="5:40" ht="12.75" customHeight="1">
      <c r="E7" s="47"/>
      <c r="F7" s="47"/>
      <c r="G7" s="47"/>
      <c r="H7" s="47"/>
      <c r="I7" s="46"/>
      <c r="J7" s="46"/>
      <c r="K7" s="46"/>
      <c r="L7" s="46"/>
      <c r="M7" s="46"/>
      <c r="N7" s="47"/>
      <c r="O7" s="47"/>
      <c r="P7" s="47"/>
      <c r="Q7" s="47"/>
      <c r="R7" s="47"/>
      <c r="S7" s="46"/>
      <c r="T7" s="46"/>
      <c r="U7" s="46"/>
      <c r="V7" s="46"/>
      <c r="W7" s="46"/>
      <c r="X7" s="49" t="s">
        <v>46</v>
      </c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1"/>
    </row>
    <row r="8" spans="5:40" ht="12.75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40" t="s">
        <v>43</v>
      </c>
      <c r="AK8" s="41" t="s">
        <v>82</v>
      </c>
      <c r="AL8" s="41" t="s">
        <v>106</v>
      </c>
      <c r="AM8" s="41" t="s">
        <v>107</v>
      </c>
      <c r="AN8" s="41" t="s">
        <v>108</v>
      </c>
    </row>
    <row r="9" spans="2:40" s="8" customFormat="1" ht="12.75" customHeight="1">
      <c r="B9" s="9"/>
      <c r="C9" s="53" t="s">
        <v>44</v>
      </c>
      <c r="D9" s="54" t="s">
        <v>45</v>
      </c>
      <c r="E9" s="48" t="s">
        <v>31</v>
      </c>
      <c r="F9" s="46" t="s">
        <v>8</v>
      </c>
      <c r="G9" s="46" t="s">
        <v>50</v>
      </c>
      <c r="H9" s="46" t="s">
        <v>51</v>
      </c>
      <c r="I9" s="46" t="s">
        <v>7</v>
      </c>
      <c r="J9" s="43" t="s">
        <v>11</v>
      </c>
      <c r="K9" s="46" t="s">
        <v>56</v>
      </c>
      <c r="L9" s="46" t="s">
        <v>52</v>
      </c>
      <c r="M9" s="46" t="s">
        <v>104</v>
      </c>
      <c r="N9" s="46" t="s">
        <v>53</v>
      </c>
      <c r="O9" s="46" t="s">
        <v>9</v>
      </c>
      <c r="P9" s="46" t="s">
        <v>57</v>
      </c>
      <c r="Q9" s="46" t="s">
        <v>58</v>
      </c>
      <c r="R9" s="46" t="s">
        <v>54</v>
      </c>
      <c r="S9" s="46" t="s">
        <v>7</v>
      </c>
      <c r="T9" s="46" t="s">
        <v>10</v>
      </c>
      <c r="U9" s="46" t="s">
        <v>59</v>
      </c>
      <c r="V9" s="46" t="s">
        <v>86</v>
      </c>
      <c r="W9" s="46" t="s">
        <v>55</v>
      </c>
      <c r="X9" s="46" t="s">
        <v>60</v>
      </c>
      <c r="Y9" s="46" t="s">
        <v>109</v>
      </c>
      <c r="Z9" s="46" t="s">
        <v>69</v>
      </c>
      <c r="AA9" s="46" t="s">
        <v>68</v>
      </c>
      <c r="AB9" s="43" t="s">
        <v>110</v>
      </c>
      <c r="AC9" s="46" t="s">
        <v>105</v>
      </c>
      <c r="AD9" s="43" t="s">
        <v>111</v>
      </c>
      <c r="AE9" s="43" t="s">
        <v>112</v>
      </c>
      <c r="AF9" s="43" t="s">
        <v>113</v>
      </c>
      <c r="AG9" s="46" t="s">
        <v>62</v>
      </c>
      <c r="AH9" s="46" t="s">
        <v>61</v>
      </c>
      <c r="AI9" s="46" t="s">
        <v>64</v>
      </c>
      <c r="AJ9" s="46" t="s">
        <v>63</v>
      </c>
      <c r="AK9" s="45" t="s">
        <v>66</v>
      </c>
      <c r="AL9" s="45" t="s">
        <v>65</v>
      </c>
      <c r="AM9" s="45" t="s">
        <v>67</v>
      </c>
      <c r="AN9" s="45" t="s">
        <v>83</v>
      </c>
    </row>
    <row r="10" spans="2:40" s="8" customFormat="1" ht="12.75">
      <c r="B10" s="9"/>
      <c r="C10" s="53"/>
      <c r="D10" s="54"/>
      <c r="E10" s="48"/>
      <c r="F10" s="46"/>
      <c r="G10" s="46"/>
      <c r="H10" s="46"/>
      <c r="I10" s="46"/>
      <c r="J10" s="44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4"/>
      <c r="AC10" s="46"/>
      <c r="AD10" s="44"/>
      <c r="AE10" s="44"/>
      <c r="AF10" s="44"/>
      <c r="AG10" s="46"/>
      <c r="AH10" s="46"/>
      <c r="AI10" s="46"/>
      <c r="AJ10" s="46"/>
      <c r="AK10" s="46"/>
      <c r="AL10" s="46"/>
      <c r="AM10" s="46"/>
      <c r="AN10" s="46"/>
    </row>
    <row r="11" spans="2:40" s="8" customFormat="1" ht="55.5" customHeight="1">
      <c r="B11" s="9"/>
      <c r="C11" s="53"/>
      <c r="D11" s="54"/>
      <c r="E11" s="48"/>
      <c r="F11" s="46"/>
      <c r="G11" s="46"/>
      <c r="H11" s="46"/>
      <c r="I11" s="46"/>
      <c r="J11" s="44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4"/>
      <c r="AC11" s="46"/>
      <c r="AD11" s="44"/>
      <c r="AE11" s="44"/>
      <c r="AF11" s="44"/>
      <c r="AG11" s="46"/>
      <c r="AH11" s="46"/>
      <c r="AI11" s="46"/>
      <c r="AJ11" s="46"/>
      <c r="AK11" s="46"/>
      <c r="AL11" s="46"/>
      <c r="AM11" s="46"/>
      <c r="AN11" s="46"/>
    </row>
    <row r="12" spans="2:40" s="8" customFormat="1" ht="12.75">
      <c r="B12" s="9"/>
      <c r="C12" s="53"/>
      <c r="D12" s="54"/>
      <c r="E12" s="48"/>
      <c r="F12" s="46"/>
      <c r="G12" s="46"/>
      <c r="H12" s="46"/>
      <c r="I12" s="46"/>
      <c r="J12" s="44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4"/>
      <c r="AC12" s="46"/>
      <c r="AD12" s="44"/>
      <c r="AE12" s="44"/>
      <c r="AF12" s="44"/>
      <c r="AG12" s="46"/>
      <c r="AH12" s="46"/>
      <c r="AI12" s="46"/>
      <c r="AJ12" s="46"/>
      <c r="AK12" s="46"/>
      <c r="AL12" s="46"/>
      <c r="AM12" s="46"/>
      <c r="AN12" s="46"/>
    </row>
    <row r="13" spans="2:40" s="8" customFormat="1" ht="12.75">
      <c r="B13" s="9"/>
      <c r="C13" s="53"/>
      <c r="D13" s="54"/>
      <c r="E13" s="48"/>
      <c r="F13" s="46"/>
      <c r="G13" s="46"/>
      <c r="H13" s="46"/>
      <c r="I13" s="46"/>
      <c r="J13" s="44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4"/>
      <c r="AC13" s="46"/>
      <c r="AD13" s="44"/>
      <c r="AE13" s="44"/>
      <c r="AF13" s="44"/>
      <c r="AG13" s="46"/>
      <c r="AH13" s="46"/>
      <c r="AI13" s="46"/>
      <c r="AJ13" s="46"/>
      <c r="AK13" s="46"/>
      <c r="AL13" s="46"/>
      <c r="AM13" s="46"/>
      <c r="AN13" s="46"/>
    </row>
    <row r="14" spans="2:40" s="8" customFormat="1" ht="12.75">
      <c r="B14" s="9"/>
      <c r="C14" s="53"/>
      <c r="D14" s="54"/>
      <c r="E14" s="48"/>
      <c r="F14" s="46"/>
      <c r="G14" s="46"/>
      <c r="H14" s="46"/>
      <c r="I14" s="46"/>
      <c r="J14" s="23" t="s">
        <v>87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5"/>
      <c r="AC14" s="46"/>
      <c r="AD14" s="45"/>
      <c r="AE14" s="45"/>
      <c r="AF14" s="45"/>
      <c r="AG14" s="46"/>
      <c r="AH14" s="46"/>
      <c r="AI14" s="46"/>
      <c r="AJ14" s="46"/>
      <c r="AK14" s="46"/>
      <c r="AL14" s="46"/>
      <c r="AM14" s="46"/>
      <c r="AN14" s="46"/>
    </row>
    <row r="15" spans="1:40" s="8" customFormat="1" ht="12.75">
      <c r="A15" s="36" t="s">
        <v>71</v>
      </c>
      <c r="B15" s="19" t="s">
        <v>0</v>
      </c>
      <c r="C15" s="34" t="s">
        <v>114</v>
      </c>
      <c r="D15" s="35" t="s">
        <v>88</v>
      </c>
      <c r="E15" s="55">
        <v>736220700</v>
      </c>
      <c r="F15" s="56">
        <v>92.64</v>
      </c>
      <c r="G15" s="57">
        <v>794711463.73057</v>
      </c>
      <c r="H15" s="58">
        <v>58490763.73056996</v>
      </c>
      <c r="I15" s="57"/>
      <c r="J15" s="59">
        <v>92.64</v>
      </c>
      <c r="K15" s="58">
        <v>0</v>
      </c>
      <c r="L15" s="57">
        <v>0</v>
      </c>
      <c r="M15" s="58">
        <v>0</v>
      </c>
      <c r="N15" s="60">
        <v>66231.67</v>
      </c>
      <c r="O15" s="61">
        <v>3.905</v>
      </c>
      <c r="P15" s="58">
        <v>1696073</v>
      </c>
      <c r="Q15" s="61">
        <v>94.71</v>
      </c>
      <c r="R15" s="58">
        <v>1790807</v>
      </c>
      <c r="S15" s="57">
        <v>0</v>
      </c>
      <c r="T15" s="56">
        <v>92.64</v>
      </c>
      <c r="U15" s="57">
        <v>0</v>
      </c>
      <c r="V15" s="57">
        <v>0</v>
      </c>
      <c r="W15" s="58">
        <v>60281570.73056996</v>
      </c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37">
        <f>SUM(X15:AM15)</f>
        <v>0</v>
      </c>
    </row>
    <row r="16" spans="1:40" s="8" customFormat="1" ht="12.75">
      <c r="A16" s="36" t="s">
        <v>71</v>
      </c>
      <c r="B16" s="19" t="s">
        <v>1</v>
      </c>
      <c r="C16" s="34" t="s">
        <v>5</v>
      </c>
      <c r="D16" s="35" t="s">
        <v>89</v>
      </c>
      <c r="E16" s="55">
        <v>5342981200</v>
      </c>
      <c r="F16" s="56">
        <v>56.61</v>
      </c>
      <c r="G16" s="57">
        <v>9438228581.5227</v>
      </c>
      <c r="H16" s="58">
        <v>4095247381.5226994</v>
      </c>
      <c r="I16" s="57">
        <v>7174308</v>
      </c>
      <c r="J16" s="56">
        <v>56.61</v>
      </c>
      <c r="K16" s="58">
        <v>12673217</v>
      </c>
      <c r="L16" s="57">
        <v>7174308</v>
      </c>
      <c r="M16" s="58">
        <v>0</v>
      </c>
      <c r="N16" s="60">
        <v>3161018.39</v>
      </c>
      <c r="O16" s="61">
        <v>5.102</v>
      </c>
      <c r="P16" s="58">
        <v>61956456</v>
      </c>
      <c r="Q16" s="61">
        <v>54.81</v>
      </c>
      <c r="R16" s="58">
        <v>113038599</v>
      </c>
      <c r="S16" s="57">
        <v>0</v>
      </c>
      <c r="T16" s="56">
        <v>56.61</v>
      </c>
      <c r="U16" s="57">
        <v>0</v>
      </c>
      <c r="V16" s="57">
        <v>0</v>
      </c>
      <c r="W16" s="58">
        <v>4208285980.5226994</v>
      </c>
      <c r="X16" s="62"/>
      <c r="Y16" s="62">
        <v>499600</v>
      </c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37">
        <f aca="true" t="shared" si="0" ref="AN16:AN30">SUM(X16:AM16)</f>
        <v>499600</v>
      </c>
    </row>
    <row r="17" spans="1:40" s="8" customFormat="1" ht="12.75">
      <c r="A17" s="36" t="s">
        <v>71</v>
      </c>
      <c r="B17" s="19" t="s">
        <v>2</v>
      </c>
      <c r="C17" s="34"/>
      <c r="D17" s="35" t="s">
        <v>90</v>
      </c>
      <c r="E17" s="55">
        <v>515122000</v>
      </c>
      <c r="F17" s="56">
        <v>96.04</v>
      </c>
      <c r="G17" s="57">
        <v>536361932.5281133</v>
      </c>
      <c r="H17" s="58">
        <v>21239932.528113306</v>
      </c>
      <c r="I17" s="57"/>
      <c r="J17" s="56">
        <v>96.04</v>
      </c>
      <c r="K17" s="58">
        <v>0</v>
      </c>
      <c r="L17" s="57">
        <v>0</v>
      </c>
      <c r="M17" s="58">
        <v>0</v>
      </c>
      <c r="N17" s="60">
        <v>76347.66</v>
      </c>
      <c r="O17" s="61">
        <v>4.079</v>
      </c>
      <c r="P17" s="58">
        <v>1871725</v>
      </c>
      <c r="Q17" s="61">
        <v>97.46</v>
      </c>
      <c r="R17" s="58">
        <v>1920506</v>
      </c>
      <c r="S17" s="57">
        <v>0</v>
      </c>
      <c r="T17" s="56">
        <v>96.04</v>
      </c>
      <c r="U17" s="57">
        <v>0</v>
      </c>
      <c r="V17" s="57">
        <v>0</v>
      </c>
      <c r="W17" s="58">
        <v>23160438.528113306</v>
      </c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37">
        <f t="shared" si="0"/>
        <v>0</v>
      </c>
    </row>
    <row r="18" spans="1:40" s="8" customFormat="1" ht="12.75">
      <c r="A18" s="36" t="s">
        <v>71</v>
      </c>
      <c r="B18" s="19" t="s">
        <v>3</v>
      </c>
      <c r="C18" s="34"/>
      <c r="D18" s="35" t="s">
        <v>91</v>
      </c>
      <c r="E18" s="55">
        <v>1221335900</v>
      </c>
      <c r="F18" s="56">
        <v>53.1</v>
      </c>
      <c r="G18" s="57">
        <v>2300067608.286252</v>
      </c>
      <c r="H18" s="58">
        <v>1078731708.286252</v>
      </c>
      <c r="I18" s="57">
        <v>531</v>
      </c>
      <c r="J18" s="56">
        <v>53.1</v>
      </c>
      <c r="K18" s="58">
        <v>1000</v>
      </c>
      <c r="L18" s="57">
        <v>531</v>
      </c>
      <c r="M18" s="58">
        <v>0</v>
      </c>
      <c r="N18" s="60">
        <v>278340.14</v>
      </c>
      <c r="O18" s="61">
        <v>5.374</v>
      </c>
      <c r="P18" s="58">
        <v>5179385</v>
      </c>
      <c r="Q18" s="61">
        <v>54.19</v>
      </c>
      <c r="R18" s="58">
        <v>9557824</v>
      </c>
      <c r="S18" s="57">
        <v>0</v>
      </c>
      <c r="T18" s="56">
        <v>53.1</v>
      </c>
      <c r="U18" s="57">
        <v>0</v>
      </c>
      <c r="V18" s="57">
        <v>0</v>
      </c>
      <c r="W18" s="58">
        <v>1088289532.286252</v>
      </c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37">
        <f t="shared" si="0"/>
        <v>0</v>
      </c>
    </row>
    <row r="19" spans="1:40" s="8" customFormat="1" ht="12.75">
      <c r="A19" s="36" t="s">
        <v>71</v>
      </c>
      <c r="B19" s="19" t="s">
        <v>4</v>
      </c>
      <c r="C19" s="34"/>
      <c r="D19" s="35" t="s">
        <v>92</v>
      </c>
      <c r="E19" s="55">
        <v>1478486700</v>
      </c>
      <c r="F19" s="56">
        <v>90.34</v>
      </c>
      <c r="G19" s="57">
        <v>1636580363.072836</v>
      </c>
      <c r="H19" s="58">
        <v>158093663.07283592</v>
      </c>
      <c r="I19" s="57">
        <v>4260800</v>
      </c>
      <c r="J19" s="56">
        <v>90.34</v>
      </c>
      <c r="K19" s="58">
        <v>4716405</v>
      </c>
      <c r="L19" s="57">
        <v>4260800</v>
      </c>
      <c r="M19" s="58">
        <v>0</v>
      </c>
      <c r="N19" s="60">
        <v>218459.15</v>
      </c>
      <c r="O19" s="61">
        <v>2.994</v>
      </c>
      <c r="P19" s="58">
        <v>7296565</v>
      </c>
      <c r="Q19" s="61">
        <v>89.82</v>
      </c>
      <c r="R19" s="58">
        <v>8123542</v>
      </c>
      <c r="S19" s="57">
        <v>0</v>
      </c>
      <c r="T19" s="56">
        <v>90.34</v>
      </c>
      <c r="U19" s="57">
        <v>0</v>
      </c>
      <c r="V19" s="57">
        <v>0</v>
      </c>
      <c r="W19" s="58">
        <v>166217205.07283592</v>
      </c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37">
        <f t="shared" si="0"/>
        <v>0</v>
      </c>
    </row>
    <row r="20" spans="1:40" s="8" customFormat="1" ht="12.75">
      <c r="A20" s="36" t="s">
        <v>71</v>
      </c>
      <c r="B20" s="19" t="s">
        <v>81</v>
      </c>
      <c r="C20" s="34" t="s">
        <v>114</v>
      </c>
      <c r="D20" s="35" t="s">
        <v>93</v>
      </c>
      <c r="E20" s="55">
        <v>1180935200</v>
      </c>
      <c r="F20" s="56">
        <v>90.77</v>
      </c>
      <c r="G20" s="57">
        <v>1301019279.4976315</v>
      </c>
      <c r="H20" s="58">
        <v>120084079.49763155</v>
      </c>
      <c r="I20" s="57">
        <v>908</v>
      </c>
      <c r="J20" s="56">
        <v>90.77</v>
      </c>
      <c r="K20" s="58">
        <v>1000</v>
      </c>
      <c r="L20" s="57">
        <v>908</v>
      </c>
      <c r="M20" s="58">
        <v>0</v>
      </c>
      <c r="N20" s="60">
        <v>40457.8</v>
      </c>
      <c r="O20" s="61">
        <v>2.723</v>
      </c>
      <c r="P20" s="58">
        <v>1485780</v>
      </c>
      <c r="Q20" s="61">
        <v>91.52</v>
      </c>
      <c r="R20" s="58">
        <v>1623448</v>
      </c>
      <c r="S20" s="57">
        <v>0</v>
      </c>
      <c r="T20" s="56">
        <v>90.77</v>
      </c>
      <c r="U20" s="57">
        <v>0</v>
      </c>
      <c r="V20" s="57">
        <v>0</v>
      </c>
      <c r="W20" s="58">
        <v>121707527.49763155</v>
      </c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37">
        <f t="shared" si="0"/>
        <v>0</v>
      </c>
    </row>
    <row r="21" spans="1:40" s="8" customFormat="1" ht="12.75">
      <c r="A21" s="36" t="s">
        <v>71</v>
      </c>
      <c r="B21" s="19" t="s">
        <v>80</v>
      </c>
      <c r="C21" s="34" t="s">
        <v>5</v>
      </c>
      <c r="D21" s="35" t="s">
        <v>94</v>
      </c>
      <c r="E21" s="55">
        <v>1322818500</v>
      </c>
      <c r="F21" s="56">
        <v>43.94</v>
      </c>
      <c r="G21" s="57">
        <v>3010510923.9872556</v>
      </c>
      <c r="H21" s="58">
        <v>1687692423.9872556</v>
      </c>
      <c r="I21" s="57">
        <v>5814500</v>
      </c>
      <c r="J21" s="56">
        <v>43.94</v>
      </c>
      <c r="K21" s="58">
        <v>13232817</v>
      </c>
      <c r="L21" s="57">
        <v>5814500</v>
      </c>
      <c r="M21" s="58">
        <v>0</v>
      </c>
      <c r="N21" s="60">
        <v>2280206.87</v>
      </c>
      <c r="O21" s="61">
        <v>7.434</v>
      </c>
      <c r="P21" s="58">
        <v>30672678</v>
      </c>
      <c r="Q21" s="61">
        <v>41.83</v>
      </c>
      <c r="R21" s="58">
        <v>73326985</v>
      </c>
      <c r="S21" s="57">
        <v>0</v>
      </c>
      <c r="T21" s="56">
        <v>43.94</v>
      </c>
      <c r="U21" s="57">
        <v>0</v>
      </c>
      <c r="V21" s="57">
        <v>0</v>
      </c>
      <c r="W21" s="58">
        <v>1761019408.9872556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>
        <v>2222200</v>
      </c>
      <c r="AI21" s="62"/>
      <c r="AJ21" s="62"/>
      <c r="AK21" s="62"/>
      <c r="AL21" s="62"/>
      <c r="AM21" s="62"/>
      <c r="AN21" s="37">
        <f t="shared" si="0"/>
        <v>2222200</v>
      </c>
    </row>
    <row r="22" spans="1:40" s="8" customFormat="1" ht="12.75">
      <c r="A22" s="36" t="s">
        <v>71</v>
      </c>
      <c r="B22" s="19" t="s">
        <v>79</v>
      </c>
      <c r="C22" s="34" t="s">
        <v>115</v>
      </c>
      <c r="D22" s="35" t="s">
        <v>95</v>
      </c>
      <c r="E22" s="55">
        <v>5674570600</v>
      </c>
      <c r="F22" s="64">
        <v>97.21</v>
      </c>
      <c r="G22" s="57">
        <v>5837435037.547578</v>
      </c>
      <c r="H22" s="58">
        <v>162864437.54757786</v>
      </c>
      <c r="I22" s="57">
        <v>13181928</v>
      </c>
      <c r="J22" s="56">
        <v>100</v>
      </c>
      <c r="K22" s="58">
        <v>13181928</v>
      </c>
      <c r="L22" s="57">
        <v>13181928</v>
      </c>
      <c r="M22" s="58">
        <v>0</v>
      </c>
      <c r="N22" s="60">
        <v>2698544.21</v>
      </c>
      <c r="O22" s="63">
        <v>2.9</v>
      </c>
      <c r="P22" s="58">
        <v>93053249</v>
      </c>
      <c r="Q22" s="61">
        <v>124.81</v>
      </c>
      <c r="R22" s="58">
        <v>74555924</v>
      </c>
      <c r="S22" s="57">
        <v>0</v>
      </c>
      <c r="T22" s="56">
        <v>97.21</v>
      </c>
      <c r="U22" s="57">
        <v>0</v>
      </c>
      <c r="V22" s="57">
        <v>0</v>
      </c>
      <c r="W22" s="58">
        <v>237420361.54757786</v>
      </c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37">
        <f t="shared" si="0"/>
        <v>0</v>
      </c>
    </row>
    <row r="23" spans="1:40" s="8" customFormat="1" ht="12.75">
      <c r="A23" s="36" t="s">
        <v>71</v>
      </c>
      <c r="B23" s="19" t="s">
        <v>78</v>
      </c>
      <c r="C23" s="34"/>
      <c r="D23" s="35" t="s">
        <v>96</v>
      </c>
      <c r="E23" s="55">
        <v>616051700</v>
      </c>
      <c r="F23" s="56">
        <v>55.1</v>
      </c>
      <c r="G23" s="57">
        <v>1118061161.5245008</v>
      </c>
      <c r="H23" s="58">
        <v>502009461.52450085</v>
      </c>
      <c r="I23" s="57"/>
      <c r="J23" s="56">
        <v>55.1</v>
      </c>
      <c r="K23" s="58">
        <v>0</v>
      </c>
      <c r="L23" s="57">
        <v>0</v>
      </c>
      <c r="M23" s="58">
        <v>0</v>
      </c>
      <c r="N23" s="60">
        <v>268451.18</v>
      </c>
      <c r="O23" s="61">
        <v>6.634</v>
      </c>
      <c r="P23" s="58">
        <v>4046596</v>
      </c>
      <c r="Q23" s="61">
        <v>55.05</v>
      </c>
      <c r="R23" s="58">
        <v>7350765</v>
      </c>
      <c r="S23" s="57">
        <v>0</v>
      </c>
      <c r="T23" s="56">
        <v>55.1</v>
      </c>
      <c r="U23" s="57">
        <v>0</v>
      </c>
      <c r="V23" s="57">
        <v>0</v>
      </c>
      <c r="W23" s="58">
        <v>509360226.52450085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37">
        <f t="shared" si="0"/>
        <v>0</v>
      </c>
    </row>
    <row r="24" spans="1:40" s="8" customFormat="1" ht="12.75">
      <c r="A24" s="36" t="s">
        <v>71</v>
      </c>
      <c r="B24" s="19" t="s">
        <v>77</v>
      </c>
      <c r="C24" s="34" t="s">
        <v>115</v>
      </c>
      <c r="D24" s="35" t="s">
        <v>97</v>
      </c>
      <c r="E24" s="55">
        <v>263592700</v>
      </c>
      <c r="F24" s="56">
        <v>100.08</v>
      </c>
      <c r="G24" s="57">
        <v>263381994.4044764</v>
      </c>
      <c r="H24" s="58">
        <v>-210705.5955235958</v>
      </c>
      <c r="I24" s="57">
        <v>145000</v>
      </c>
      <c r="J24" s="56">
        <v>100</v>
      </c>
      <c r="K24" s="58">
        <v>145000</v>
      </c>
      <c r="L24" s="57">
        <v>145000</v>
      </c>
      <c r="M24" s="58">
        <v>0</v>
      </c>
      <c r="N24" s="60">
        <v>52735.97</v>
      </c>
      <c r="O24" s="61">
        <v>6.602</v>
      </c>
      <c r="P24" s="58">
        <v>798788</v>
      </c>
      <c r="Q24" s="61">
        <v>67.11</v>
      </c>
      <c r="R24" s="58">
        <v>1190267</v>
      </c>
      <c r="S24" s="57">
        <v>0</v>
      </c>
      <c r="T24" s="56">
        <v>100.08</v>
      </c>
      <c r="U24" s="57">
        <v>0</v>
      </c>
      <c r="V24" s="57">
        <v>0</v>
      </c>
      <c r="W24" s="58">
        <v>979561.4044764042</v>
      </c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37">
        <f t="shared" si="0"/>
        <v>0</v>
      </c>
    </row>
    <row r="25" spans="1:40" s="8" customFormat="1" ht="12.75">
      <c r="A25" s="36" t="s">
        <v>71</v>
      </c>
      <c r="B25" s="19" t="s">
        <v>76</v>
      </c>
      <c r="C25" s="34"/>
      <c r="D25" s="35" t="s">
        <v>98</v>
      </c>
      <c r="E25" s="55">
        <v>1469218300</v>
      </c>
      <c r="F25" s="56">
        <v>89.7</v>
      </c>
      <c r="G25" s="57">
        <v>1637924526.1984391</v>
      </c>
      <c r="H25" s="58">
        <v>168706226.19843912</v>
      </c>
      <c r="I25" s="57"/>
      <c r="J25" s="56">
        <v>89.7</v>
      </c>
      <c r="K25" s="58">
        <v>0</v>
      </c>
      <c r="L25" s="57">
        <v>0</v>
      </c>
      <c r="M25" s="58">
        <v>0</v>
      </c>
      <c r="N25" s="60">
        <v>20146.11</v>
      </c>
      <c r="O25" s="61">
        <v>3.397</v>
      </c>
      <c r="P25" s="58">
        <v>593056</v>
      </c>
      <c r="Q25" s="61">
        <v>89.63</v>
      </c>
      <c r="R25" s="58">
        <v>661671</v>
      </c>
      <c r="S25" s="57">
        <v>0</v>
      </c>
      <c r="T25" s="56">
        <v>89.7</v>
      </c>
      <c r="U25" s="57">
        <v>0</v>
      </c>
      <c r="V25" s="57">
        <v>0</v>
      </c>
      <c r="W25" s="58">
        <v>169367897.19843912</v>
      </c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37">
        <f t="shared" si="0"/>
        <v>0</v>
      </c>
    </row>
    <row r="26" spans="1:40" s="8" customFormat="1" ht="12.75">
      <c r="A26" s="36" t="s">
        <v>71</v>
      </c>
      <c r="B26" s="19" t="s">
        <v>75</v>
      </c>
      <c r="C26" s="34"/>
      <c r="D26" s="35" t="s">
        <v>99</v>
      </c>
      <c r="E26" s="55">
        <v>2305931900</v>
      </c>
      <c r="F26" s="56">
        <v>107.04</v>
      </c>
      <c r="G26" s="57">
        <v>2154271207.025411</v>
      </c>
      <c r="H26" s="58">
        <v>-151660692.97458887</v>
      </c>
      <c r="I26" s="57">
        <v>2290124</v>
      </c>
      <c r="J26" s="56">
        <v>100</v>
      </c>
      <c r="K26" s="58">
        <v>2290124</v>
      </c>
      <c r="L26" s="57">
        <v>2290124</v>
      </c>
      <c r="M26" s="58">
        <v>0</v>
      </c>
      <c r="N26" s="60">
        <v>275536.54</v>
      </c>
      <c r="O26" s="61">
        <v>2.122</v>
      </c>
      <c r="P26" s="58">
        <v>12984757</v>
      </c>
      <c r="Q26" s="61">
        <v>116.63</v>
      </c>
      <c r="R26" s="58">
        <v>11133291</v>
      </c>
      <c r="S26" s="57">
        <v>0</v>
      </c>
      <c r="T26" s="56">
        <v>107.04</v>
      </c>
      <c r="U26" s="57">
        <v>0</v>
      </c>
      <c r="V26" s="57">
        <v>0</v>
      </c>
      <c r="W26" s="58">
        <v>-140527401.97458887</v>
      </c>
      <c r="X26" s="62"/>
      <c r="Y26" s="62">
        <v>289900</v>
      </c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37">
        <f t="shared" si="0"/>
        <v>289900</v>
      </c>
    </row>
    <row r="27" spans="1:40" s="8" customFormat="1" ht="12.75">
      <c r="A27" s="36" t="s">
        <v>71</v>
      </c>
      <c r="B27" s="19" t="s">
        <v>74</v>
      </c>
      <c r="C27" s="34"/>
      <c r="D27" s="35" t="s">
        <v>100</v>
      </c>
      <c r="E27" s="55">
        <v>1121190100</v>
      </c>
      <c r="F27" s="56">
        <v>89.45</v>
      </c>
      <c r="G27" s="57">
        <v>1253426607.0430408</v>
      </c>
      <c r="H27" s="58">
        <v>132236507.04304075</v>
      </c>
      <c r="I27" s="57"/>
      <c r="J27" s="56">
        <v>89.45</v>
      </c>
      <c r="K27" s="58">
        <v>0</v>
      </c>
      <c r="L27" s="57">
        <v>0</v>
      </c>
      <c r="M27" s="58">
        <v>0</v>
      </c>
      <c r="N27" s="60">
        <v>114261.18</v>
      </c>
      <c r="O27" s="61">
        <v>3.525</v>
      </c>
      <c r="P27" s="58">
        <v>3241452</v>
      </c>
      <c r="Q27" s="61">
        <v>87.52</v>
      </c>
      <c r="R27" s="58">
        <v>3703670</v>
      </c>
      <c r="S27" s="57">
        <v>0</v>
      </c>
      <c r="T27" s="56">
        <v>89.45</v>
      </c>
      <c r="U27" s="57">
        <v>0</v>
      </c>
      <c r="V27" s="57">
        <v>0</v>
      </c>
      <c r="W27" s="58">
        <v>135940177.04304075</v>
      </c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37">
        <f t="shared" si="0"/>
        <v>0</v>
      </c>
    </row>
    <row r="28" spans="1:40" s="8" customFormat="1" ht="12.75">
      <c r="A28" s="36" t="s">
        <v>71</v>
      </c>
      <c r="B28" s="19" t="s">
        <v>73</v>
      </c>
      <c r="C28" s="34"/>
      <c r="D28" s="35" t="s">
        <v>101</v>
      </c>
      <c r="E28" s="55">
        <v>5128910900</v>
      </c>
      <c r="F28" s="56">
        <v>55.42</v>
      </c>
      <c r="G28" s="57">
        <v>9254620894.983759</v>
      </c>
      <c r="H28" s="58">
        <v>4125709994.983759</v>
      </c>
      <c r="I28" s="57"/>
      <c r="J28" s="56">
        <v>55.42</v>
      </c>
      <c r="K28" s="58">
        <v>0</v>
      </c>
      <c r="L28" s="57">
        <v>0</v>
      </c>
      <c r="M28" s="58">
        <v>0</v>
      </c>
      <c r="N28" s="60">
        <v>862875.33</v>
      </c>
      <c r="O28" s="61">
        <v>5.126</v>
      </c>
      <c r="P28" s="58">
        <v>16833307</v>
      </c>
      <c r="Q28" s="61">
        <v>54.62</v>
      </c>
      <c r="R28" s="58">
        <v>30818944</v>
      </c>
      <c r="S28" s="57">
        <v>0</v>
      </c>
      <c r="T28" s="56">
        <v>55.42</v>
      </c>
      <c r="U28" s="57">
        <v>0</v>
      </c>
      <c r="V28" s="57">
        <v>0</v>
      </c>
      <c r="W28" s="58">
        <v>4156528938.983759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37">
        <f t="shared" si="0"/>
        <v>0</v>
      </c>
    </row>
    <row r="29" spans="1:40" s="8" customFormat="1" ht="12.75">
      <c r="A29" s="36" t="s">
        <v>71</v>
      </c>
      <c r="B29" s="19" t="s">
        <v>72</v>
      </c>
      <c r="C29" s="34" t="s">
        <v>114</v>
      </c>
      <c r="D29" s="35" t="s">
        <v>102</v>
      </c>
      <c r="E29" s="55">
        <v>2766140600</v>
      </c>
      <c r="F29" s="56">
        <v>95.27</v>
      </c>
      <c r="G29" s="57">
        <v>2903474965.8864284</v>
      </c>
      <c r="H29" s="58">
        <v>137334365.88642836</v>
      </c>
      <c r="I29" s="57">
        <v>100</v>
      </c>
      <c r="J29" s="56">
        <v>95.27</v>
      </c>
      <c r="K29" s="58">
        <v>105</v>
      </c>
      <c r="L29" s="57">
        <v>100</v>
      </c>
      <c r="M29" s="58">
        <v>0</v>
      </c>
      <c r="N29" s="60">
        <v>126110.88</v>
      </c>
      <c r="O29" s="61">
        <v>3.577</v>
      </c>
      <c r="P29" s="58">
        <v>3525605</v>
      </c>
      <c r="Q29" s="61">
        <v>92.92</v>
      </c>
      <c r="R29" s="58">
        <v>3794237</v>
      </c>
      <c r="S29" s="57">
        <v>0</v>
      </c>
      <c r="T29" s="56">
        <v>95.27</v>
      </c>
      <c r="U29" s="57">
        <v>0</v>
      </c>
      <c r="V29" s="57">
        <v>0</v>
      </c>
      <c r="W29" s="58">
        <v>141128602.88642836</v>
      </c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37">
        <f t="shared" si="0"/>
        <v>0</v>
      </c>
    </row>
    <row r="30" spans="1:40" s="8" customFormat="1" ht="12.75">
      <c r="A30" s="36" t="s">
        <v>71</v>
      </c>
      <c r="B30" s="19" t="s">
        <v>71</v>
      </c>
      <c r="C30" s="34" t="s">
        <v>116</v>
      </c>
      <c r="D30" s="42" t="s">
        <v>103</v>
      </c>
      <c r="E30" s="55">
        <v>1642803200</v>
      </c>
      <c r="F30" s="56">
        <v>97.75</v>
      </c>
      <c r="G30" s="57">
        <v>1680617084.398977</v>
      </c>
      <c r="H30" s="58">
        <v>37813884.39897704</v>
      </c>
      <c r="I30" s="57">
        <v>1171996</v>
      </c>
      <c r="J30" s="56">
        <v>100</v>
      </c>
      <c r="K30" s="58">
        <v>1171996</v>
      </c>
      <c r="L30" s="57">
        <v>1171996</v>
      </c>
      <c r="M30" s="58">
        <v>0</v>
      </c>
      <c r="N30" s="60">
        <v>217273.68</v>
      </c>
      <c r="O30" s="61">
        <v>2.703</v>
      </c>
      <c r="P30" s="58">
        <v>8038242</v>
      </c>
      <c r="Q30" s="61">
        <v>103.12</v>
      </c>
      <c r="R30" s="58">
        <v>7795037</v>
      </c>
      <c r="S30" s="57">
        <v>0</v>
      </c>
      <c r="T30" s="56">
        <v>97.75</v>
      </c>
      <c r="U30" s="57">
        <v>0</v>
      </c>
      <c r="V30" s="57">
        <v>0</v>
      </c>
      <c r="W30" s="58">
        <v>45608921.39897704</v>
      </c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37">
        <f t="shared" si="0"/>
        <v>0</v>
      </c>
    </row>
    <row r="31" spans="1:40" ht="12.75">
      <c r="A31" s="11"/>
      <c r="B31" s="1"/>
      <c r="C31" s="1"/>
      <c r="D31" s="1"/>
      <c r="E31" s="4"/>
      <c r="F31" s="5"/>
      <c r="G31" s="4"/>
      <c r="H31" s="4"/>
      <c r="I31" s="4"/>
      <c r="J31" s="5"/>
      <c r="K31" s="4"/>
      <c r="L31" s="4"/>
      <c r="M31" s="4"/>
      <c r="N31" s="6"/>
      <c r="O31" s="7"/>
      <c r="P31" s="4"/>
      <c r="Q31" s="6"/>
      <c r="R31" s="10"/>
      <c r="T31" s="5"/>
      <c r="U31" s="4"/>
      <c r="V31" s="6"/>
      <c r="W31" s="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5"/>
    </row>
    <row r="32" spans="1:40" ht="12.75">
      <c r="A32" s="12"/>
      <c r="B32" s="13"/>
      <c r="C32" s="13"/>
      <c r="D32" s="18" t="s">
        <v>29</v>
      </c>
      <c r="E32" s="38">
        <f>SUM(E15:E30)</f>
        <v>32786310200</v>
      </c>
      <c r="F32" s="38"/>
      <c r="G32" s="38">
        <f>SUM(G15:G30)</f>
        <v>45120693631.63797</v>
      </c>
      <c r="H32" s="38">
        <f>SUM(H15:H30)</f>
        <v>12334383431.637968</v>
      </c>
      <c r="I32" s="38">
        <f>SUM(I15:I30)</f>
        <v>34040195</v>
      </c>
      <c r="J32" s="38"/>
      <c r="K32" s="38">
        <f>SUM(K15:K30)</f>
        <v>47413592</v>
      </c>
      <c r="L32" s="38">
        <f>SUM(L15:L30)</f>
        <v>34040195</v>
      </c>
      <c r="M32" s="38"/>
      <c r="N32" s="38">
        <f>SUM(N15:N30)</f>
        <v>10756996.76</v>
      </c>
      <c r="O32" s="39"/>
      <c r="P32" s="38">
        <f>SUM(P15:P30)</f>
        <v>253273714</v>
      </c>
      <c r="Q32" s="38"/>
      <c r="R32" s="38">
        <f>SUM(R15:R30)</f>
        <v>350385517</v>
      </c>
      <c r="S32" s="38"/>
      <c r="T32" s="39"/>
      <c r="U32" s="38"/>
      <c r="V32" s="38">
        <f aca="true" t="shared" si="1" ref="V32:AM32">SUM(V15:V30)</f>
        <v>0</v>
      </c>
      <c r="W32" s="38">
        <f t="shared" si="1"/>
        <v>12684768948.637968</v>
      </c>
      <c r="X32" s="38">
        <f t="shared" si="1"/>
        <v>0</v>
      </c>
      <c r="Y32" s="38">
        <f t="shared" si="1"/>
        <v>789500</v>
      </c>
      <c r="Z32" s="38">
        <f t="shared" si="1"/>
        <v>0</v>
      </c>
      <c r="AA32" s="38">
        <f t="shared" si="1"/>
        <v>0</v>
      </c>
      <c r="AB32" s="38">
        <f t="shared" si="1"/>
        <v>0</v>
      </c>
      <c r="AC32" s="38">
        <f t="shared" si="1"/>
        <v>0</v>
      </c>
      <c r="AD32" s="38">
        <f t="shared" si="1"/>
        <v>0</v>
      </c>
      <c r="AE32" s="38">
        <f t="shared" si="1"/>
        <v>0</v>
      </c>
      <c r="AF32" s="38">
        <f t="shared" si="1"/>
        <v>0</v>
      </c>
      <c r="AG32" s="38">
        <f t="shared" si="1"/>
        <v>0</v>
      </c>
      <c r="AH32" s="38">
        <f t="shared" si="1"/>
        <v>2222200</v>
      </c>
      <c r="AI32" s="38">
        <f t="shared" si="1"/>
        <v>0</v>
      </c>
      <c r="AJ32" s="38">
        <f t="shared" si="1"/>
        <v>0</v>
      </c>
      <c r="AK32" s="38">
        <f t="shared" si="1"/>
        <v>0</v>
      </c>
      <c r="AL32" s="38">
        <f t="shared" si="1"/>
        <v>0</v>
      </c>
      <c r="AM32" s="38">
        <f t="shared" si="1"/>
        <v>0</v>
      </c>
      <c r="AN32" s="38">
        <f>SUM(AN15:AN30)</f>
        <v>3011700</v>
      </c>
    </row>
    <row r="33" spans="1:40" ht="12.75">
      <c r="A33" s="12"/>
      <c r="B33" s="13"/>
      <c r="C33" s="13"/>
      <c r="D33" s="33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0"/>
      <c r="P33" s="29"/>
      <c r="Q33" s="29"/>
      <c r="R33" s="31"/>
      <c r="S33" s="29"/>
      <c r="T33" s="30"/>
      <c r="U33" s="29"/>
      <c r="V33" s="29"/>
      <c r="W33" s="29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2:40" s="24" customFormat="1" ht="11.25">
      <c r="B34" s="17"/>
      <c r="C34" s="17"/>
      <c r="D34" s="17"/>
      <c r="E34" s="17" t="s">
        <v>84</v>
      </c>
      <c r="F34" s="26"/>
      <c r="G34" s="25"/>
      <c r="H34" s="25"/>
      <c r="I34" s="27"/>
      <c r="J34" s="27"/>
      <c r="K34" s="27"/>
      <c r="L34" s="25"/>
      <c r="M34" s="25"/>
      <c r="N34" s="52" t="s">
        <v>85</v>
      </c>
      <c r="O34" s="52"/>
      <c r="P34" s="52"/>
      <c r="Q34" s="52"/>
      <c r="R34" s="52"/>
      <c r="S34" s="52"/>
      <c r="T34" s="52"/>
      <c r="U34" s="52"/>
      <c r="V34" s="52"/>
      <c r="W34" s="52"/>
      <c r="X34" s="52" t="s">
        <v>84</v>
      </c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</row>
    <row r="35" spans="5:32" ht="12.7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16"/>
      <c r="Y35" s="16"/>
      <c r="Z35" s="16"/>
      <c r="AA35" s="16"/>
      <c r="AB35" s="16"/>
      <c r="AC35" s="2"/>
      <c r="AD35" s="2"/>
      <c r="AE35" s="2"/>
      <c r="AF35" s="2"/>
    </row>
    <row r="36" spans="24:28" ht="12.75">
      <c r="X36" s="6"/>
      <c r="Y36" s="6"/>
      <c r="Z36" s="6"/>
      <c r="AA36" s="6"/>
      <c r="AB36" s="6"/>
    </row>
    <row r="37" spans="24:28" ht="12.75">
      <c r="X37" s="6"/>
      <c r="Y37" s="6"/>
      <c r="Z37" s="6"/>
      <c r="AA37" s="6"/>
      <c r="AB37" s="6"/>
    </row>
    <row r="38" spans="24:28" ht="12.75">
      <c r="X38" s="6"/>
      <c r="Y38" s="6"/>
      <c r="Z38" s="6"/>
      <c r="AA38" s="6"/>
      <c r="AB38" s="6"/>
    </row>
    <row r="39" spans="24:28" ht="12.75">
      <c r="X39" s="6"/>
      <c r="Y39" s="6"/>
      <c r="Z39" s="6"/>
      <c r="AA39" s="6"/>
      <c r="AB39" s="6"/>
    </row>
    <row r="40" spans="24:28" ht="12.75">
      <c r="X40" s="6"/>
      <c r="Y40" s="6"/>
      <c r="Z40" s="6"/>
      <c r="AA40" s="6"/>
      <c r="AB40" s="6"/>
    </row>
    <row r="41" spans="24:28" ht="12.75">
      <c r="X41" s="6"/>
      <c r="Y41" s="6"/>
      <c r="Z41" s="6"/>
      <c r="AA41" s="6"/>
      <c r="AB41" s="6"/>
    </row>
    <row r="42" spans="24:28" ht="12.75">
      <c r="X42" s="6"/>
      <c r="Y42" s="6"/>
      <c r="Z42" s="6"/>
      <c r="AA42" s="6"/>
      <c r="AB42" s="6"/>
    </row>
    <row r="43" spans="24:28" ht="12.75">
      <c r="X43" s="6"/>
      <c r="Y43" s="6"/>
      <c r="Z43" s="6"/>
      <c r="AA43" s="6"/>
      <c r="AB43" s="6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8" spans="24:28" ht="12.75">
      <c r="X48" s="6"/>
      <c r="Y48" s="6"/>
      <c r="Z48" s="6"/>
      <c r="AA48" s="6"/>
      <c r="AB48" s="6"/>
    </row>
    <row r="50" spans="24:28" ht="12.75">
      <c r="X50" s="6"/>
      <c r="Y50" s="6"/>
      <c r="Z50" s="6"/>
      <c r="AA50" s="6"/>
      <c r="AB50" s="6"/>
    </row>
  </sheetData>
  <sheetProtection/>
  <mergeCells count="47">
    <mergeCell ref="X7:AN7"/>
    <mergeCell ref="N34:W34"/>
    <mergeCell ref="X34:AN34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X9:X14"/>
    <mergeCell ref="AB9:AB14"/>
    <mergeCell ref="AC9:AC14"/>
    <mergeCell ref="AD9:AD14"/>
    <mergeCell ref="Y9:Y14"/>
    <mergeCell ref="Z9:Z14"/>
    <mergeCell ref="AA9:AA14"/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 Nicholas Adractas,</cp:lastModifiedBy>
  <cp:lastPrinted>2012-04-12T15:31:18Z</cp:lastPrinted>
  <dcterms:created xsi:type="dcterms:W3CDTF">2002-01-15T13:54:18Z</dcterms:created>
  <dcterms:modified xsi:type="dcterms:W3CDTF">2015-05-14T18:38:17Z</dcterms:modified>
  <cp:category/>
  <cp:version/>
  <cp:contentType/>
  <cp:contentStatus/>
</cp:coreProperties>
</file>